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\Desktop\MPF Stocklist\"/>
    </mc:Choice>
  </mc:AlternateContent>
  <bookViews>
    <workbookView xWindow="0" yWindow="0" windowWidth="25125" windowHeight="12330"/>
  </bookViews>
  <sheets>
    <sheet name="Sheet1" sheetId="1" r:id="rId1"/>
  </sheets>
  <definedNames>
    <definedName name="_xlnm._FilterDatabase" localSheetId="0" hidden="1">Sheet1!$E$1:$E$3</definedName>
    <definedName name="_xlnm.Print_Area" localSheetId="0">Sheet1!$A:$E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D64" i="1" l="1"/>
  <c r="D33" i="1" l="1"/>
  <c r="D32" i="1"/>
  <c r="D31" i="1"/>
  <c r="E67" i="1"/>
  <c r="D69" i="1"/>
  <c r="D68" i="1"/>
  <c r="E95" i="1" l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66" i="1"/>
  <c r="E65" i="1"/>
  <c r="E63" i="1"/>
  <c r="E62" i="1"/>
  <c r="E61" i="1"/>
  <c r="E60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connections.xml><?xml version="1.0" encoding="utf-8"?>
<connections xmlns="http://schemas.openxmlformats.org/spreadsheetml/2006/main">
  <connection id="1" keepAlive="1" name="Query - New Text Document" description="Connection to the 'New Text Document' query in the workbook." type="5" refreshedVersion="8" background="1" saveData="1">
    <dbPr connection="Provider=Microsoft.Mashup.OleDb.1;Data Source=$Workbook$;Location=&quot;New Text Document&quot;;Extended Properties=&quot;&quot;" command="SELECT * FROM [New Text Document]"/>
  </connection>
</connections>
</file>

<file path=xl/sharedStrings.xml><?xml version="1.0" encoding="utf-8"?>
<sst xmlns="http://schemas.openxmlformats.org/spreadsheetml/2006/main" count="208" uniqueCount="88">
  <si>
    <t>Model</t>
  </si>
  <si>
    <t>Grade</t>
  </si>
  <si>
    <t>Quantity</t>
  </si>
  <si>
    <t>Price Euro</t>
  </si>
  <si>
    <t>EU Whatsapp:- +353 899 826 428</t>
  </si>
  <si>
    <t>A</t>
  </si>
  <si>
    <t>Apple iPhone 12 128GB</t>
  </si>
  <si>
    <t>BC</t>
  </si>
  <si>
    <t>Apple iPhone 11 64GB</t>
  </si>
  <si>
    <t>Apple iPhone 12 Mini 64GB</t>
  </si>
  <si>
    <t>Apple iPhone 12 Mini 128GB</t>
  </si>
  <si>
    <t>Apple iPhone XR 64GB</t>
  </si>
  <si>
    <t>Apple iPhone SE 2020 64GB</t>
  </si>
  <si>
    <t>Apple iPhone 12 Pro Max 256GB</t>
  </si>
  <si>
    <t>Apple iPhone 13 Mini 128GB</t>
  </si>
  <si>
    <t>AB</t>
  </si>
  <si>
    <t>Apple iPhone 13 Pro Max 128GB</t>
  </si>
  <si>
    <t>Apple iPhone SE 3 64GB</t>
  </si>
  <si>
    <t>Apple iPhone 12 64GB</t>
  </si>
  <si>
    <t>Apple iPhone 12 Pro Max 128GB</t>
  </si>
  <si>
    <t>Apple iPhone 13 128GB</t>
  </si>
  <si>
    <t>Apple iPhone 14 Pro Max 128GB</t>
  </si>
  <si>
    <t>Apple iPhone 11 Pro 256GB</t>
  </si>
  <si>
    <t>14Days Boxed</t>
  </si>
  <si>
    <t>Apple iPhone 12 Pro 128GB</t>
  </si>
  <si>
    <t>Apple iPhone 14 Pro Max 256GB</t>
  </si>
  <si>
    <t>Apple iPhone 14 128GB</t>
  </si>
  <si>
    <t>Visit Us at:- www.mobilephonesfactory.com</t>
  </si>
  <si>
    <t>Apple iPhone 14 Pro 128GB</t>
  </si>
  <si>
    <t>Apple iPhone 13 Pro 128GB</t>
  </si>
  <si>
    <t>Apple iPhone 16 Pro Max 256GB</t>
  </si>
  <si>
    <t>Apple iPhone 16 128GB</t>
  </si>
  <si>
    <t>Apple iPhone 15 128GB</t>
  </si>
  <si>
    <t>Mix</t>
  </si>
  <si>
    <t>Apple iPhone 14 Plus 128GB</t>
  </si>
  <si>
    <t>Marginal VAT Phones &amp; Tablets Stock List</t>
  </si>
  <si>
    <t>A/A-</t>
  </si>
  <si>
    <t>A+</t>
  </si>
  <si>
    <t>Apple iPad 11th Gen 128GB Wifi</t>
  </si>
  <si>
    <t>GBP Price</t>
  </si>
  <si>
    <t>Apple iPhone 15 Pro Max 256GB</t>
  </si>
  <si>
    <t>Apple iPhone 15 Pro 128GB</t>
  </si>
  <si>
    <t>Apple iPhone 15 Plus 128GB</t>
  </si>
  <si>
    <t>Apple iPhone 11 Pro 64GB</t>
  </si>
  <si>
    <t>Apple iPhone 11 Pro Max 256GB</t>
  </si>
  <si>
    <t>Apple iPhone 11 Pro Max 512GB</t>
  </si>
  <si>
    <t>Apple iPhone 17 Pro Max 256GB</t>
  </si>
  <si>
    <t>Apple iPhone 17 Pro Max 512GB</t>
  </si>
  <si>
    <t>Apple iPhone XR 128GB</t>
  </si>
  <si>
    <t>Apple iPhone 11 128GB</t>
  </si>
  <si>
    <t>100+</t>
  </si>
  <si>
    <t>Samsung Galaxy A06 64GB</t>
  </si>
  <si>
    <t>Samsung Galaxy A17 5G 128GB</t>
  </si>
  <si>
    <t>Samsung Galaxy A26 128GB</t>
  </si>
  <si>
    <t>Apple iPhone 17 256GB</t>
  </si>
  <si>
    <t>Apple iPad 7th Gen 32GB Cellular</t>
  </si>
  <si>
    <t>Samsung Galaxy S25 Ultra 256GB</t>
  </si>
  <si>
    <t>Samsung Galaxy S25 Ultra 512GB</t>
  </si>
  <si>
    <t>Apple iPad 8th Gen 32GB Wifi</t>
  </si>
  <si>
    <t>Samsung Galaxy A06 128GB</t>
  </si>
  <si>
    <t>Samsung Galaxy A07 64GB</t>
  </si>
  <si>
    <t>Samsung Galaxy A07 128GB</t>
  </si>
  <si>
    <t>Samsung Galaxy A16 128GB</t>
  </si>
  <si>
    <t>Samsung Galaxy A17 5G 256GB</t>
  </si>
  <si>
    <t>Samsung Galaxy A26 256GB</t>
  </si>
  <si>
    <t>Samsung Galaxy A36 256GB</t>
  </si>
  <si>
    <t>Samsung Galaxy A56 128GB</t>
  </si>
  <si>
    <t>Samsung Galaxy A56 256GB</t>
  </si>
  <si>
    <t>Samsung Galaxy Z Fold7 256GB</t>
  </si>
  <si>
    <t>Apple iPhone SE 2020 128GB</t>
  </si>
  <si>
    <t>Apple iPhone 17 Pro 256GB</t>
  </si>
  <si>
    <t>Apple Watch SE (2020) 40MM</t>
  </si>
  <si>
    <t>Apple Watch SE (2020) 44MM</t>
  </si>
  <si>
    <t>Samsung Galaxy Z Fold6 256GB</t>
  </si>
  <si>
    <t>Google Pixel 10 128GB</t>
  </si>
  <si>
    <t>Google Pixel 9 Pro 128GB</t>
  </si>
  <si>
    <t>Google Pixel 8 128GB</t>
  </si>
  <si>
    <t>Samsung Galaxy A06 5G 128GB</t>
  </si>
  <si>
    <t>Samsung Galaxy A17 4G</t>
  </si>
  <si>
    <t>Samsung Galaxy A36 6/128GB</t>
  </si>
  <si>
    <t>Samsung Galaxy Tab A9 WiFi</t>
  </si>
  <si>
    <t>Samsung Galaxy Tab A11 WiFi 64GB</t>
  </si>
  <si>
    <t>Samsung Galaxy Tab A11+ WiFi 128GB</t>
  </si>
  <si>
    <t>Samsung Galaxy Tab A11+ SIM 128GB</t>
  </si>
  <si>
    <t>Samsung Galaxy S23 128GB</t>
  </si>
  <si>
    <t>B</t>
  </si>
  <si>
    <t>Samsung Galaxy S26 512GB</t>
  </si>
  <si>
    <t>Apple iPhone 17 Pro 512GB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</si>
</sst>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"/>
    <numFmt numFmtId="165" formatCode="[$€-813]\ #,##0"/>
  </numFmts>
  <fonts count="7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1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4" fontId="5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0" fillId="0" borderId="0" xfId="0" applyNumberFormat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/>
    </xf>
    <xf numFmtId="0" fontId="0" fillId="0" borderId="9" xfId="0" applyBorder="1"/>
    <xf numFmtId="164" fontId="0" fillId="0" borderId="9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€-813]\ 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/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numFmt numFmtId="164" formatCode="&quot;£&quot;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top style="thin">
          <color theme="0" tint="-0.14999847407452621"/>
        </top>
      </border>
    </dxf>
    <dxf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/>
        <bottom/>
        <vertical style="thin">
          <color theme="0" tint="-0.14999847407452621"/>
        </vertical>
        <horizontal style="thin">
          <color theme="0" tint="-0.1499984740745262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1800225</xdr:colOff>
      <xdr:row>4</xdr:row>
      <xdr:rowOff>3950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1E5F5-8FEF-445F-B456-BF675B99D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1250" cy="765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5:E95" totalsRowShown="0" headerRowDxfId="8" headerRowBorderDxfId="7" tableBorderDxfId="6" totalsRowBorderDxfId="5">
  <autoFilter ref="A5:E95"/>
  <sortState ref="A16:D100">
    <sortCondition ref="C5:C100"/>
  </sortState>
  <tableColumns count="5">
    <tableColumn id="1" name="Quantity" dataDxfId="4"/>
    <tableColumn id="3" name="Model" dataDxfId="3"/>
    <tableColumn id="5" name="Grade" dataDxfId="2"/>
    <tableColumn id="2" name="GBP Price" dataDxfId="1"/>
    <tableColumn id="7" name="Price Euro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5"/>
  <sheetViews>
    <sheetView tabSelected="1" zoomScaleNormal="100" workbookViewId="0"/>
  </sheetViews>
  <sheetFormatPr defaultRowHeight="15" x14ac:dyDescent="0.25"/>
  <cols>
    <col min="1" max="1" width="8.7109375" style="3" bestFit="1" customWidth="1"/>
    <col min="2" max="2" width="34.5703125" style="8" bestFit="1" customWidth="1"/>
    <col min="3" max="3" width="14.42578125" style="3" bestFit="1" customWidth="1"/>
    <col min="4" max="4" width="14.42578125" style="10" customWidth="1"/>
    <col min="5" max="5" width="14.28515625" style="13" customWidth="1"/>
    <col min="6" max="16384" width="9.140625" style="3"/>
  </cols>
  <sheetData>
    <row r="1" spans="1:5" x14ac:dyDescent="0.25">
      <c r="A1" s="1"/>
      <c r="B1" s="7"/>
      <c r="C1" s="6"/>
      <c r="D1" s="2"/>
      <c r="E1" s="9">
        <v>46107</v>
      </c>
    </row>
    <row r="2" spans="1:5" x14ac:dyDescent="0.25">
      <c r="A2" s="4"/>
      <c r="B2" s="7"/>
      <c r="C2" s="6"/>
      <c r="D2" s="2"/>
      <c r="E2" s="11" t="s">
        <v>35</v>
      </c>
    </row>
    <row r="3" spans="1:5" x14ac:dyDescent="0.25">
      <c r="A3" s="2"/>
      <c r="B3" s="7"/>
      <c r="C3" s="6"/>
      <c r="D3" s="2"/>
      <c r="E3" s="12" t="s">
        <v>4</v>
      </c>
    </row>
    <row r="4" spans="1:5" x14ac:dyDescent="0.25">
      <c r="A4" s="2"/>
      <c r="B4" s="7"/>
      <c r="C4" s="2"/>
      <c r="D4" s="2"/>
      <c r="E4" s="12" t="s">
        <v>27</v>
      </c>
    </row>
    <row r="5" spans="1:5" s="5" customFormat="1" x14ac:dyDescent="0.25">
      <c r="A5" s="14" t="s">
        <v>2</v>
      </c>
      <c r="B5" s="15" t="s">
        <v>0</v>
      </c>
      <c r="C5" s="15" t="s">
        <v>1</v>
      </c>
      <c r="D5" s="15" t="s">
        <v>39</v>
      </c>
      <c r="E5" s="16" t="s">
        <v>3</v>
      </c>
    </row>
    <row r="6" spans="1:5" x14ac:dyDescent="0.25">
      <c r="A6" s="17">
        <v>20</v>
      </c>
      <c r="B6" s="18" t="s">
        <v>11</v>
      </c>
      <c r="C6" s="19" t="s">
        <v>15</v>
      </c>
      <c r="D6" s="20">
        <v>102</v>
      </c>
      <c r="E6" s="21">
        <f>Table22[[#This Row],[GBP Price]]*1.16</f>
        <v>118.32</v>
      </c>
    </row>
    <row r="7" spans="1:5" x14ac:dyDescent="0.25">
      <c r="A7" s="17">
        <v>50</v>
      </c>
      <c r="B7" s="18" t="s">
        <v>48</v>
      </c>
      <c r="C7" s="19" t="s">
        <v>15</v>
      </c>
      <c r="D7" s="20">
        <v>120</v>
      </c>
      <c r="E7" s="21">
        <f>Table22[[#This Row],[GBP Price]]*1.16</f>
        <v>139.19999999999999</v>
      </c>
    </row>
    <row r="8" spans="1:5" x14ac:dyDescent="0.25">
      <c r="A8" s="17">
        <v>100</v>
      </c>
      <c r="B8" s="18" t="s">
        <v>12</v>
      </c>
      <c r="C8" s="20" t="s">
        <v>36</v>
      </c>
      <c r="D8" s="20">
        <v>65</v>
      </c>
      <c r="E8" s="21">
        <f>Table22[[#This Row],[GBP Price]]*1.16</f>
        <v>75.399999999999991</v>
      </c>
    </row>
    <row r="9" spans="1:5" x14ac:dyDescent="0.25">
      <c r="A9" s="17">
        <v>50</v>
      </c>
      <c r="B9" s="18" t="s">
        <v>69</v>
      </c>
      <c r="C9" s="20" t="s">
        <v>15</v>
      </c>
      <c r="D9" s="20">
        <v>74</v>
      </c>
      <c r="E9" s="21">
        <f>Table22[[#This Row],[GBP Price]]*1.16</f>
        <v>85.839999999999989</v>
      </c>
    </row>
    <row r="10" spans="1:5" x14ac:dyDescent="0.25">
      <c r="A10" s="17">
        <v>50</v>
      </c>
      <c r="B10" s="18" t="s">
        <v>17</v>
      </c>
      <c r="C10" s="20" t="s">
        <v>5</v>
      </c>
      <c r="D10" s="20">
        <v>112</v>
      </c>
      <c r="E10" s="21">
        <f>Table22[[#This Row],[GBP Price]]*1.16</f>
        <v>129.91999999999999</v>
      </c>
    </row>
    <row r="11" spans="1:5" x14ac:dyDescent="0.25">
      <c r="A11" s="17">
        <v>25</v>
      </c>
      <c r="B11" s="18" t="s">
        <v>8</v>
      </c>
      <c r="C11" s="20" t="s">
        <v>5</v>
      </c>
      <c r="D11" s="20">
        <v>135</v>
      </c>
      <c r="E11" s="21">
        <f>Table22[[#This Row],[GBP Price]]*1.16</f>
        <v>156.6</v>
      </c>
    </row>
    <row r="12" spans="1:5" x14ac:dyDescent="0.25">
      <c r="A12" s="17">
        <v>25</v>
      </c>
      <c r="B12" s="18" t="s">
        <v>8</v>
      </c>
      <c r="C12" s="20" t="s">
        <v>36</v>
      </c>
      <c r="D12" s="20">
        <v>125</v>
      </c>
      <c r="E12" s="21">
        <f>Table22[[#This Row],[GBP Price]]*1.16</f>
        <v>145</v>
      </c>
    </row>
    <row r="13" spans="1:5" x14ac:dyDescent="0.25">
      <c r="A13" s="17">
        <v>100</v>
      </c>
      <c r="B13" s="18" t="s">
        <v>8</v>
      </c>
      <c r="C13" s="20" t="s">
        <v>7</v>
      </c>
      <c r="D13" s="20">
        <v>122</v>
      </c>
      <c r="E13" s="21">
        <f>Table22[[#This Row],[GBP Price]]*1.16</f>
        <v>141.51999999999998</v>
      </c>
    </row>
    <row r="14" spans="1:5" x14ac:dyDescent="0.25">
      <c r="A14" s="17">
        <v>200</v>
      </c>
      <c r="B14" s="18" t="s">
        <v>49</v>
      </c>
      <c r="C14" s="20" t="s">
        <v>15</v>
      </c>
      <c r="D14" s="20">
        <v>145</v>
      </c>
      <c r="E14" s="21">
        <f>Table22[[#This Row],[GBP Price]]*1.16</f>
        <v>168.2</v>
      </c>
    </row>
    <row r="15" spans="1:5" x14ac:dyDescent="0.25">
      <c r="A15" s="17">
        <v>15</v>
      </c>
      <c r="B15" s="18" t="s">
        <v>43</v>
      </c>
      <c r="C15" s="20" t="s">
        <v>15</v>
      </c>
      <c r="D15" s="20">
        <v>156</v>
      </c>
      <c r="E15" s="21">
        <f>Table22[[#This Row],[GBP Price]]*1.16</f>
        <v>180.95999999999998</v>
      </c>
    </row>
    <row r="16" spans="1:5" x14ac:dyDescent="0.25">
      <c r="A16" s="17">
        <v>15</v>
      </c>
      <c r="B16" s="18" t="s">
        <v>22</v>
      </c>
      <c r="C16" s="20" t="s">
        <v>15</v>
      </c>
      <c r="D16" s="20">
        <v>176</v>
      </c>
      <c r="E16" s="21">
        <f>Table22[[#This Row],[GBP Price]]*1.16</f>
        <v>204.16</v>
      </c>
    </row>
    <row r="17" spans="1:5" x14ac:dyDescent="0.25">
      <c r="A17" s="17">
        <v>150</v>
      </c>
      <c r="B17" s="18" t="s">
        <v>44</v>
      </c>
      <c r="C17" s="20" t="s">
        <v>15</v>
      </c>
      <c r="D17" s="20">
        <v>196</v>
      </c>
      <c r="E17" s="21">
        <f>Table22[[#This Row],[GBP Price]]*1.16</f>
        <v>227.35999999999999</v>
      </c>
    </row>
    <row r="18" spans="1:5" ht="14.25" customHeight="1" x14ac:dyDescent="0.25">
      <c r="A18" s="17">
        <v>30</v>
      </c>
      <c r="B18" s="18" t="s">
        <v>45</v>
      </c>
      <c r="C18" s="20" t="s">
        <v>15</v>
      </c>
      <c r="D18" s="20">
        <v>206</v>
      </c>
      <c r="E18" s="21">
        <f>Table22[[#This Row],[GBP Price]]*1.16</f>
        <v>238.95999999999998</v>
      </c>
    </row>
    <row r="19" spans="1:5" x14ac:dyDescent="0.25">
      <c r="A19" s="17">
        <v>50</v>
      </c>
      <c r="B19" s="18" t="s">
        <v>18</v>
      </c>
      <c r="C19" s="20" t="s">
        <v>5</v>
      </c>
      <c r="D19" s="20">
        <v>148</v>
      </c>
      <c r="E19" s="21">
        <f>Table22[[#This Row],[GBP Price]]*1.16</f>
        <v>171.67999999999998</v>
      </c>
    </row>
    <row r="20" spans="1:5" x14ac:dyDescent="0.25">
      <c r="A20" s="17">
        <v>50</v>
      </c>
      <c r="B20" s="18" t="s">
        <v>18</v>
      </c>
      <c r="C20" s="20" t="s">
        <v>36</v>
      </c>
      <c r="D20" s="20">
        <v>135</v>
      </c>
      <c r="E20" s="21">
        <f>Table22[[#This Row],[GBP Price]]*1.16</f>
        <v>156.6</v>
      </c>
    </row>
    <row r="21" spans="1:5" x14ac:dyDescent="0.25">
      <c r="A21" s="17">
        <v>50</v>
      </c>
      <c r="B21" s="18" t="s">
        <v>6</v>
      </c>
      <c r="C21" s="20" t="s">
        <v>37</v>
      </c>
      <c r="D21" s="20">
        <v>165</v>
      </c>
      <c r="E21" s="21">
        <f>Table22[[#This Row],[GBP Price]]*1.16</f>
        <v>191.39999999999998</v>
      </c>
    </row>
    <row r="22" spans="1:5" x14ac:dyDescent="0.25">
      <c r="A22" s="17">
        <v>300</v>
      </c>
      <c r="B22" s="18" t="s">
        <v>6</v>
      </c>
      <c r="C22" s="20" t="s">
        <v>15</v>
      </c>
      <c r="D22" s="20">
        <v>160</v>
      </c>
      <c r="E22" s="21">
        <f>Table22[[#This Row],[GBP Price]]*1.16</f>
        <v>185.6</v>
      </c>
    </row>
    <row r="23" spans="1:5" x14ac:dyDescent="0.25">
      <c r="A23" s="17">
        <v>50</v>
      </c>
      <c r="B23" s="18" t="s">
        <v>9</v>
      </c>
      <c r="C23" s="20" t="s">
        <v>5</v>
      </c>
      <c r="D23" s="20">
        <v>125</v>
      </c>
      <c r="E23" s="21">
        <f>Table22[[#This Row],[GBP Price]]*1.16</f>
        <v>145</v>
      </c>
    </row>
    <row r="24" spans="1:5" x14ac:dyDescent="0.25">
      <c r="A24" s="17">
        <v>74</v>
      </c>
      <c r="B24" s="18" t="s">
        <v>9</v>
      </c>
      <c r="C24" s="20" t="s">
        <v>15</v>
      </c>
      <c r="D24" s="20">
        <v>120</v>
      </c>
      <c r="E24" s="21">
        <f>Table22[[#This Row],[GBP Price]]*1.16</f>
        <v>139.19999999999999</v>
      </c>
    </row>
    <row r="25" spans="1:5" x14ac:dyDescent="0.25">
      <c r="A25" s="17">
        <v>50</v>
      </c>
      <c r="B25" s="18" t="s">
        <v>10</v>
      </c>
      <c r="C25" s="20" t="s">
        <v>5</v>
      </c>
      <c r="D25" s="20">
        <v>141</v>
      </c>
      <c r="E25" s="21">
        <f>Table22[[#This Row],[GBP Price]]*1.16</f>
        <v>163.56</v>
      </c>
    </row>
    <row r="26" spans="1:5" x14ac:dyDescent="0.25">
      <c r="A26" s="17">
        <v>50</v>
      </c>
      <c r="B26" s="18" t="s">
        <v>10</v>
      </c>
      <c r="C26" s="20" t="s">
        <v>15</v>
      </c>
      <c r="D26" s="20">
        <v>135</v>
      </c>
      <c r="E26" s="21">
        <f>Table22[[#This Row],[GBP Price]]*1.16</f>
        <v>156.6</v>
      </c>
    </row>
    <row r="27" spans="1:5" x14ac:dyDescent="0.25">
      <c r="A27" s="17">
        <v>70</v>
      </c>
      <c r="B27" s="18" t="s">
        <v>24</v>
      </c>
      <c r="C27" s="20" t="s">
        <v>5</v>
      </c>
      <c r="D27" s="20">
        <v>200</v>
      </c>
      <c r="E27" s="21">
        <f>Table22[[#This Row],[GBP Price]]*1.16</f>
        <v>231.99999999999997</v>
      </c>
    </row>
    <row r="28" spans="1:5" x14ac:dyDescent="0.25">
      <c r="A28" s="17">
        <v>300</v>
      </c>
      <c r="B28" s="18" t="s">
        <v>24</v>
      </c>
      <c r="C28" s="20" t="s">
        <v>15</v>
      </c>
      <c r="D28" s="20">
        <v>195</v>
      </c>
      <c r="E28" s="21">
        <f>Table22[[#This Row],[GBP Price]]*1.16</f>
        <v>226.2</v>
      </c>
    </row>
    <row r="29" spans="1:5" x14ac:dyDescent="0.25">
      <c r="A29" s="17">
        <v>50</v>
      </c>
      <c r="B29" s="18" t="s">
        <v>19</v>
      </c>
      <c r="C29" s="20" t="s">
        <v>5</v>
      </c>
      <c r="D29" s="20">
        <v>260</v>
      </c>
      <c r="E29" s="21">
        <f>Table22[[#This Row],[GBP Price]]*1.16</f>
        <v>301.59999999999997</v>
      </c>
    </row>
    <row r="30" spans="1:5" x14ac:dyDescent="0.25">
      <c r="A30" s="17">
        <v>50</v>
      </c>
      <c r="B30" s="18" t="s">
        <v>13</v>
      </c>
      <c r="C30" s="20" t="s">
        <v>5</v>
      </c>
      <c r="D30" s="20">
        <v>270</v>
      </c>
      <c r="E30" s="21">
        <f>Table22[[#This Row],[GBP Price]]*1.16</f>
        <v>313.2</v>
      </c>
    </row>
    <row r="31" spans="1:5" x14ac:dyDescent="0.25">
      <c r="A31" s="17">
        <v>50</v>
      </c>
      <c r="B31" s="18" t="s">
        <v>20</v>
      </c>
      <c r="C31" s="20" t="s">
        <v>37</v>
      </c>
      <c r="D31" s="20">
        <f>Table22[[#This Row],[Price Euro]]/1.15</f>
        <v>217.39130434782609</v>
      </c>
      <c r="E31" s="21">
        <v>250</v>
      </c>
    </row>
    <row r="32" spans="1:5" x14ac:dyDescent="0.25">
      <c r="A32" s="17">
        <v>100</v>
      </c>
      <c r="B32" s="18" t="s">
        <v>20</v>
      </c>
      <c r="C32" s="20" t="s">
        <v>15</v>
      </c>
      <c r="D32" s="20">
        <f>Table22[[#This Row],[Price Euro]]/1.15</f>
        <v>204.34782608695653</v>
      </c>
      <c r="E32" s="21">
        <v>235</v>
      </c>
    </row>
    <row r="33" spans="1:5" x14ac:dyDescent="0.25">
      <c r="A33" s="17">
        <v>26</v>
      </c>
      <c r="B33" s="18" t="s">
        <v>20</v>
      </c>
      <c r="C33" s="20" t="s">
        <v>85</v>
      </c>
      <c r="D33" s="20">
        <f>Table22[[#This Row],[Price Euro]]/1.15</f>
        <v>186.95652173913044</v>
      </c>
      <c r="E33" s="21">
        <v>215</v>
      </c>
    </row>
    <row r="34" spans="1:5" x14ac:dyDescent="0.25">
      <c r="A34" s="17">
        <v>130</v>
      </c>
      <c r="B34" s="18" t="s">
        <v>14</v>
      </c>
      <c r="C34" s="20" t="s">
        <v>5</v>
      </c>
      <c r="D34" s="20">
        <v>195</v>
      </c>
      <c r="E34" s="21">
        <f>Table22[[#This Row],[GBP Price]]*1.16</f>
        <v>226.2</v>
      </c>
    </row>
    <row r="35" spans="1:5" x14ac:dyDescent="0.25">
      <c r="A35" s="17">
        <v>50</v>
      </c>
      <c r="B35" s="18" t="s">
        <v>14</v>
      </c>
      <c r="C35" s="20" t="s">
        <v>15</v>
      </c>
      <c r="D35" s="20">
        <v>185</v>
      </c>
      <c r="E35" s="21">
        <f>Table22[[#This Row],[GBP Price]]*1.16</f>
        <v>214.6</v>
      </c>
    </row>
    <row r="36" spans="1:5" x14ac:dyDescent="0.25">
      <c r="A36" s="17">
        <v>72</v>
      </c>
      <c r="B36" s="18" t="s">
        <v>29</v>
      </c>
      <c r="C36" s="20" t="s">
        <v>5</v>
      </c>
      <c r="D36" s="20">
        <v>270</v>
      </c>
      <c r="E36" s="21">
        <f>Table22[[#This Row],[GBP Price]]*1.16</f>
        <v>313.2</v>
      </c>
    </row>
    <row r="37" spans="1:5" x14ac:dyDescent="0.25">
      <c r="A37" s="17">
        <v>100</v>
      </c>
      <c r="B37" s="18" t="s">
        <v>29</v>
      </c>
      <c r="C37" s="20" t="s">
        <v>15</v>
      </c>
      <c r="D37" s="20">
        <v>260</v>
      </c>
      <c r="E37" s="21">
        <f>Table22[[#This Row],[GBP Price]]*1.16</f>
        <v>301.59999999999997</v>
      </c>
    </row>
    <row r="38" spans="1:5" x14ac:dyDescent="0.25">
      <c r="A38" s="17">
        <v>50</v>
      </c>
      <c r="B38" s="18" t="s">
        <v>16</v>
      </c>
      <c r="C38" s="20" t="s">
        <v>5</v>
      </c>
      <c r="D38" s="20">
        <v>315</v>
      </c>
      <c r="E38" s="21">
        <f>Table22[[#This Row],[GBP Price]]*1.16</f>
        <v>365.4</v>
      </c>
    </row>
    <row r="39" spans="1:5" x14ac:dyDescent="0.25">
      <c r="A39" s="17">
        <v>50</v>
      </c>
      <c r="B39" s="18" t="s">
        <v>16</v>
      </c>
      <c r="C39" s="20" t="s">
        <v>15</v>
      </c>
      <c r="D39" s="20">
        <v>305</v>
      </c>
      <c r="E39" s="21">
        <f>Table22[[#This Row],[GBP Price]]*1.16</f>
        <v>353.79999999999995</v>
      </c>
    </row>
    <row r="40" spans="1:5" x14ac:dyDescent="0.25">
      <c r="A40" s="17">
        <v>25</v>
      </c>
      <c r="B40" s="18" t="s">
        <v>26</v>
      </c>
      <c r="C40" s="20" t="s">
        <v>5</v>
      </c>
      <c r="D40" s="20">
        <v>255</v>
      </c>
      <c r="E40" s="21">
        <f>Table22[[#This Row],[GBP Price]]*1.16</f>
        <v>295.79999999999995</v>
      </c>
    </row>
    <row r="41" spans="1:5" x14ac:dyDescent="0.25">
      <c r="A41" s="17">
        <v>100</v>
      </c>
      <c r="B41" s="18" t="s">
        <v>26</v>
      </c>
      <c r="C41" s="20" t="s">
        <v>33</v>
      </c>
      <c r="D41" s="20">
        <v>240</v>
      </c>
      <c r="E41" s="21">
        <f>Table22[[#This Row],[GBP Price]]*1.16</f>
        <v>278.39999999999998</v>
      </c>
    </row>
    <row r="42" spans="1:5" x14ac:dyDescent="0.25">
      <c r="A42" s="17">
        <v>70</v>
      </c>
      <c r="B42" s="18" t="s">
        <v>28</v>
      </c>
      <c r="C42" s="20" t="s">
        <v>37</v>
      </c>
      <c r="D42" s="20">
        <v>345</v>
      </c>
      <c r="E42" s="21">
        <f>Table22[[#This Row],[GBP Price]]*1.16</f>
        <v>400.2</v>
      </c>
    </row>
    <row r="43" spans="1:5" x14ac:dyDescent="0.25">
      <c r="A43" s="17">
        <v>100</v>
      </c>
      <c r="B43" s="18" t="s">
        <v>28</v>
      </c>
      <c r="C43" s="20" t="s">
        <v>15</v>
      </c>
      <c r="D43" s="20">
        <v>335</v>
      </c>
      <c r="E43" s="21">
        <f>Table22[[#This Row],[GBP Price]]*1.16</f>
        <v>388.59999999999997</v>
      </c>
    </row>
    <row r="44" spans="1:5" x14ac:dyDescent="0.25">
      <c r="A44" s="17">
        <v>100</v>
      </c>
      <c r="B44" s="18" t="s">
        <v>34</v>
      </c>
      <c r="C44" s="20" t="s">
        <v>5</v>
      </c>
      <c r="D44" s="20">
        <v>270</v>
      </c>
      <c r="E44" s="21">
        <f>Table22[[#This Row],[GBP Price]]*1.16</f>
        <v>313.2</v>
      </c>
    </row>
    <row r="45" spans="1:5" x14ac:dyDescent="0.25">
      <c r="A45" s="17">
        <v>200</v>
      </c>
      <c r="B45" s="18" t="s">
        <v>34</v>
      </c>
      <c r="C45" s="20" t="s">
        <v>33</v>
      </c>
      <c r="D45" s="20">
        <v>255</v>
      </c>
      <c r="E45" s="21">
        <f>Table22[[#This Row],[GBP Price]]*1.16</f>
        <v>295.79999999999995</v>
      </c>
    </row>
    <row r="46" spans="1:5" x14ac:dyDescent="0.25">
      <c r="A46" s="17">
        <v>40</v>
      </c>
      <c r="B46" s="18" t="s">
        <v>21</v>
      </c>
      <c r="C46" s="20" t="s">
        <v>5</v>
      </c>
      <c r="D46" s="20">
        <v>395</v>
      </c>
      <c r="E46" s="21">
        <f>Table22[[#This Row],[GBP Price]]*1.16</f>
        <v>458.2</v>
      </c>
    </row>
    <row r="47" spans="1:5" x14ac:dyDescent="0.25">
      <c r="A47" s="17">
        <v>100</v>
      </c>
      <c r="B47" s="18" t="s">
        <v>21</v>
      </c>
      <c r="C47" s="20" t="s">
        <v>33</v>
      </c>
      <c r="D47" s="20">
        <v>353</v>
      </c>
      <c r="E47" s="21">
        <f>Table22[[#This Row],[GBP Price]]*1.16</f>
        <v>409.47999999999996</v>
      </c>
    </row>
    <row r="48" spans="1:5" x14ac:dyDescent="0.25">
      <c r="A48" s="17">
        <v>50</v>
      </c>
      <c r="B48" s="18" t="s">
        <v>25</v>
      </c>
      <c r="C48" s="20" t="s">
        <v>33</v>
      </c>
      <c r="D48" s="20">
        <v>430</v>
      </c>
      <c r="E48" s="21">
        <f>Table22[[#This Row],[GBP Price]]*1.16</f>
        <v>498.79999999999995</v>
      </c>
    </row>
    <row r="49" spans="1:5" x14ac:dyDescent="0.25">
      <c r="A49" s="17">
        <v>100</v>
      </c>
      <c r="B49" s="18" t="s">
        <v>32</v>
      </c>
      <c r="C49" s="20" t="s">
        <v>37</v>
      </c>
      <c r="D49" s="20">
        <v>345</v>
      </c>
      <c r="E49" s="21">
        <f>Table22[[#This Row],[GBP Price]]*1.16</f>
        <v>400.2</v>
      </c>
    </row>
    <row r="50" spans="1:5" x14ac:dyDescent="0.25">
      <c r="A50" s="17">
        <v>100</v>
      </c>
      <c r="B50" s="18" t="s">
        <v>32</v>
      </c>
      <c r="C50" s="20" t="s">
        <v>15</v>
      </c>
      <c r="D50" s="20">
        <v>335</v>
      </c>
      <c r="E50" s="21">
        <f>Table22[[#This Row],[GBP Price]]*1.16</f>
        <v>388.59999999999997</v>
      </c>
    </row>
    <row r="51" spans="1:5" x14ac:dyDescent="0.25">
      <c r="A51" s="17">
        <v>79</v>
      </c>
      <c r="B51" s="18" t="s">
        <v>42</v>
      </c>
      <c r="C51" s="20" t="s">
        <v>5</v>
      </c>
      <c r="D51" s="20">
        <v>380</v>
      </c>
      <c r="E51" s="21">
        <f>Table22[[#This Row],[GBP Price]]*1.16</f>
        <v>440.79999999999995</v>
      </c>
    </row>
    <row r="52" spans="1:5" x14ac:dyDescent="0.25">
      <c r="A52" s="17">
        <v>100</v>
      </c>
      <c r="B52" s="18" t="s">
        <v>41</v>
      </c>
      <c r="C52" s="20" t="s">
        <v>5</v>
      </c>
      <c r="D52" s="20">
        <v>450</v>
      </c>
      <c r="E52" s="21">
        <f>Table22[[#This Row],[GBP Price]]*1.16</f>
        <v>522</v>
      </c>
    </row>
    <row r="53" spans="1:5" x14ac:dyDescent="0.25">
      <c r="A53" s="17">
        <v>100</v>
      </c>
      <c r="B53" s="18" t="s">
        <v>40</v>
      </c>
      <c r="C53" s="20" t="s">
        <v>5</v>
      </c>
      <c r="D53" s="20">
        <v>540</v>
      </c>
      <c r="E53" s="21">
        <f>Table22[[#This Row],[GBP Price]]*1.16</f>
        <v>626.4</v>
      </c>
    </row>
    <row r="54" spans="1:5" x14ac:dyDescent="0.25">
      <c r="A54" s="17">
        <v>30</v>
      </c>
      <c r="B54" s="18" t="s">
        <v>31</v>
      </c>
      <c r="C54" s="20" t="s">
        <v>23</v>
      </c>
      <c r="D54" s="20">
        <v>500</v>
      </c>
      <c r="E54" s="21">
        <v>580</v>
      </c>
    </row>
    <row r="55" spans="1:5" x14ac:dyDescent="0.25">
      <c r="A55" s="17">
        <v>50</v>
      </c>
      <c r="B55" s="18" t="s">
        <v>30</v>
      </c>
      <c r="C55" s="20" t="s">
        <v>33</v>
      </c>
      <c r="D55" s="20">
        <v>620</v>
      </c>
      <c r="E55" s="21">
        <f>Table22[[#This Row],[GBP Price]]*1.16</f>
        <v>719.19999999999993</v>
      </c>
    </row>
    <row r="56" spans="1:5" x14ac:dyDescent="0.25">
      <c r="A56" s="17">
        <v>30</v>
      </c>
      <c r="B56" s="18" t="s">
        <v>54</v>
      </c>
      <c r="C56" s="20" t="s">
        <v>23</v>
      </c>
      <c r="D56" s="20">
        <v>650</v>
      </c>
      <c r="E56" s="21">
        <f>Table22[[#This Row],[GBP Price]]*1.16</f>
        <v>754</v>
      </c>
    </row>
    <row r="57" spans="1:5" x14ac:dyDescent="0.25">
      <c r="A57" s="17">
        <v>10</v>
      </c>
      <c r="B57" s="18" t="s">
        <v>70</v>
      </c>
      <c r="C57" s="20" t="s">
        <v>23</v>
      </c>
      <c r="D57" s="20">
        <v>910</v>
      </c>
      <c r="E57" s="21">
        <f>Table22[[#This Row],[GBP Price]]*1.16</f>
        <v>1055.5999999999999</v>
      </c>
    </row>
    <row r="58" spans="1:5" x14ac:dyDescent="0.25">
      <c r="A58" s="17">
        <v>60</v>
      </c>
      <c r="B58" s="18" t="s">
        <v>70</v>
      </c>
      <c r="C58" s="20" t="s">
        <v>5</v>
      </c>
      <c r="D58" s="20">
        <v>840</v>
      </c>
      <c r="E58" s="21">
        <f>Table22[[#This Row],[GBP Price]]*1.16</f>
        <v>974.4</v>
      </c>
    </row>
    <row r="59" spans="1:5" x14ac:dyDescent="0.25">
      <c r="A59" s="17">
        <v>52</v>
      </c>
      <c r="B59" s="18" t="s">
        <v>87</v>
      </c>
      <c r="C59" s="20" t="s">
        <v>5</v>
      </c>
      <c r="D59" s="20">
        <v>940</v>
      </c>
      <c r="E59" s="21">
        <v>1090</v>
      </c>
    </row>
    <row r="60" spans="1:5" x14ac:dyDescent="0.25">
      <c r="A60" s="17">
        <v>100</v>
      </c>
      <c r="B60" s="18" t="s">
        <v>46</v>
      </c>
      <c r="C60" s="20" t="s">
        <v>23</v>
      </c>
      <c r="D60" s="20">
        <v>1043</v>
      </c>
      <c r="E60" s="21">
        <f>Table22[[#This Row],[GBP Price]]*1.16</f>
        <v>1209.8799999999999</v>
      </c>
    </row>
    <row r="61" spans="1:5" x14ac:dyDescent="0.25">
      <c r="A61" s="17">
        <v>79</v>
      </c>
      <c r="B61" s="18" t="s">
        <v>47</v>
      </c>
      <c r="C61" s="20" t="s">
        <v>23</v>
      </c>
      <c r="D61" s="20">
        <v>1226</v>
      </c>
      <c r="E61" s="21">
        <f>Table22[[#This Row],[GBP Price]]*1.16</f>
        <v>1422.1599999999999</v>
      </c>
    </row>
    <row r="62" spans="1:5" x14ac:dyDescent="0.25">
      <c r="A62" s="17">
        <v>70</v>
      </c>
      <c r="B62" s="18" t="s">
        <v>55</v>
      </c>
      <c r="C62" s="20" t="s">
        <v>15</v>
      </c>
      <c r="D62" s="20">
        <v>74</v>
      </c>
      <c r="E62" s="21">
        <f>Table22[[#This Row],[GBP Price]]*1.16</f>
        <v>85.839999999999989</v>
      </c>
    </row>
    <row r="63" spans="1:5" x14ac:dyDescent="0.25">
      <c r="A63" s="17">
        <v>50</v>
      </c>
      <c r="B63" s="18" t="s">
        <v>58</v>
      </c>
      <c r="C63" s="20" t="s">
        <v>36</v>
      </c>
      <c r="D63" s="20">
        <v>98</v>
      </c>
      <c r="E63" s="21">
        <f>Table22[[#This Row],[GBP Price]]*1.16</f>
        <v>113.67999999999999</v>
      </c>
    </row>
    <row r="64" spans="1:5" x14ac:dyDescent="0.25">
      <c r="A64" s="17">
        <v>150</v>
      </c>
      <c r="B64" s="18" t="s">
        <v>38</v>
      </c>
      <c r="C64" s="20" t="s">
        <v>23</v>
      </c>
      <c r="D64" s="20">
        <f>Table22[[#This Row],[Price Euro]]/1.15</f>
        <v>247.82608695652175</v>
      </c>
      <c r="E64" s="21">
        <v>285</v>
      </c>
    </row>
    <row r="65" spans="1:5" x14ac:dyDescent="0.25">
      <c r="A65" s="17">
        <v>50</v>
      </c>
      <c r="B65" s="18" t="s">
        <v>71</v>
      </c>
      <c r="C65" s="20" t="s">
        <v>15</v>
      </c>
      <c r="D65" s="20">
        <v>69</v>
      </c>
      <c r="E65" s="21">
        <f>Table22[[#This Row],[GBP Price]]*1.16</f>
        <v>80.039999999999992</v>
      </c>
    </row>
    <row r="66" spans="1:5" x14ac:dyDescent="0.25">
      <c r="A66" s="17">
        <v>50</v>
      </c>
      <c r="B66" s="18" t="s">
        <v>72</v>
      </c>
      <c r="C66" s="20" t="s">
        <v>15</v>
      </c>
      <c r="D66" s="20">
        <v>78</v>
      </c>
      <c r="E66" s="21">
        <f>Table22[[#This Row],[GBP Price]]*1.16</f>
        <v>90.47999999999999</v>
      </c>
    </row>
    <row r="67" spans="1:5" x14ac:dyDescent="0.25">
      <c r="A67" s="17">
        <v>70</v>
      </c>
      <c r="B67" s="18" t="s">
        <v>84</v>
      </c>
      <c r="C67" s="20" t="s">
        <v>5</v>
      </c>
      <c r="D67" s="20">
        <v>210</v>
      </c>
      <c r="E67" s="21">
        <f>Table22[[#This Row],[GBP Price]]*1.16</f>
        <v>243.6</v>
      </c>
    </row>
    <row r="68" spans="1:5" x14ac:dyDescent="0.25">
      <c r="A68" s="22">
        <v>57</v>
      </c>
      <c r="B68" s="23" t="s">
        <v>56</v>
      </c>
      <c r="C68" s="20" t="s">
        <v>23</v>
      </c>
      <c r="D68" s="20">
        <f>Table22[[#This Row],[Price Euro]]/1.15</f>
        <v>660.86956521739137</v>
      </c>
      <c r="E68" s="21">
        <v>760</v>
      </c>
    </row>
    <row r="69" spans="1:5" x14ac:dyDescent="0.25">
      <c r="A69" s="22">
        <v>97</v>
      </c>
      <c r="B69" s="23" t="s">
        <v>57</v>
      </c>
      <c r="C69" s="20" t="s">
        <v>23</v>
      </c>
      <c r="D69" s="20">
        <f>Table22[[#This Row],[Price Euro]]/1.15</f>
        <v>769.56521739130437</v>
      </c>
      <c r="E69" s="21">
        <v>885</v>
      </c>
    </row>
    <row r="70" spans="1:5" x14ac:dyDescent="0.25">
      <c r="A70" s="22">
        <v>22</v>
      </c>
      <c r="B70" s="23" t="s">
        <v>86</v>
      </c>
      <c r="C70" s="20" t="s">
        <v>23</v>
      </c>
      <c r="D70" s="20">
        <f>Table22[[#This Row],[Price Euro]]/1.15</f>
        <v>608.69565217391312</v>
      </c>
      <c r="E70" s="21">
        <v>700</v>
      </c>
    </row>
    <row r="71" spans="1:5" x14ac:dyDescent="0.25">
      <c r="A71" s="22">
        <v>50</v>
      </c>
      <c r="B71" s="23" t="s">
        <v>73</v>
      </c>
      <c r="C71" s="20" t="s">
        <v>23</v>
      </c>
      <c r="D71" s="20">
        <v>580</v>
      </c>
      <c r="E71" s="21">
        <f>Table22[[#This Row],[GBP Price]]*1.16</f>
        <v>672.8</v>
      </c>
    </row>
    <row r="72" spans="1:5" x14ac:dyDescent="0.25">
      <c r="A72" s="22">
        <v>39</v>
      </c>
      <c r="B72" s="23" t="s">
        <v>68</v>
      </c>
      <c r="C72" s="20" t="s">
        <v>15</v>
      </c>
      <c r="D72" s="20">
        <v>690</v>
      </c>
      <c r="E72" s="21">
        <f>Table22[[#This Row],[GBP Price]]*1.16</f>
        <v>800.4</v>
      </c>
    </row>
    <row r="73" spans="1:5" x14ac:dyDescent="0.25">
      <c r="A73" s="22">
        <v>47</v>
      </c>
      <c r="B73" s="23" t="s">
        <v>76</v>
      </c>
      <c r="C73" s="20" t="s">
        <v>5</v>
      </c>
      <c r="D73" s="20">
        <v>180</v>
      </c>
      <c r="E73" s="21">
        <f>Table22[[#This Row],[GBP Price]]*1.16</f>
        <v>208.79999999999998</v>
      </c>
    </row>
    <row r="74" spans="1:5" x14ac:dyDescent="0.25">
      <c r="A74" s="22">
        <v>46</v>
      </c>
      <c r="B74" s="23" t="s">
        <v>75</v>
      </c>
      <c r="C74" s="20" t="s">
        <v>5</v>
      </c>
      <c r="D74" s="20">
        <v>398</v>
      </c>
      <c r="E74" s="21">
        <f>Table22[[#This Row],[GBP Price]]*1.16</f>
        <v>461.67999999999995</v>
      </c>
    </row>
    <row r="75" spans="1:5" x14ac:dyDescent="0.25">
      <c r="A75" s="22">
        <v>50</v>
      </c>
      <c r="B75" s="23" t="s">
        <v>74</v>
      </c>
      <c r="C75" s="20" t="s">
        <v>23</v>
      </c>
      <c r="D75" s="20">
        <v>435</v>
      </c>
      <c r="E75" s="21">
        <f>Table22[[#This Row],[GBP Price]]*1.16</f>
        <v>504.59999999999997</v>
      </c>
    </row>
    <row r="76" spans="1:5" x14ac:dyDescent="0.25">
      <c r="A76" s="24" t="s">
        <v>50</v>
      </c>
      <c r="B76" s="25" t="s">
        <v>51</v>
      </c>
      <c r="C76" s="20" t="s">
        <v>23</v>
      </c>
      <c r="D76" s="20">
        <v>61</v>
      </c>
      <c r="E76" s="21">
        <f>Table22[[#This Row],[GBP Price]]*1.16</f>
        <v>70.759999999999991</v>
      </c>
    </row>
    <row r="77" spans="1:5" x14ac:dyDescent="0.25">
      <c r="A77" s="24" t="s">
        <v>50</v>
      </c>
      <c r="B77" s="25" t="s">
        <v>59</v>
      </c>
      <c r="C77" s="20" t="s">
        <v>23</v>
      </c>
      <c r="D77" s="20">
        <v>70</v>
      </c>
      <c r="E77" s="21">
        <f>Table22[[#This Row],[GBP Price]]*1.16</f>
        <v>81.199999999999989</v>
      </c>
    </row>
    <row r="78" spans="1:5" x14ac:dyDescent="0.25">
      <c r="A78" s="24" t="s">
        <v>50</v>
      </c>
      <c r="B78" s="25" t="s">
        <v>77</v>
      </c>
      <c r="C78" s="20" t="s">
        <v>23</v>
      </c>
      <c r="D78" s="20">
        <v>71</v>
      </c>
      <c r="E78" s="21">
        <f>Table22[[#This Row],[GBP Price]]*1.16</f>
        <v>82.36</v>
      </c>
    </row>
    <row r="79" spans="1:5" x14ac:dyDescent="0.25">
      <c r="A79" s="24" t="s">
        <v>50</v>
      </c>
      <c r="B79" s="25" t="s">
        <v>60</v>
      </c>
      <c r="C79" s="20" t="s">
        <v>23</v>
      </c>
      <c r="D79" s="20">
        <v>64</v>
      </c>
      <c r="E79" s="21">
        <f>Table22[[#This Row],[GBP Price]]*1.16</f>
        <v>74.239999999999995</v>
      </c>
    </row>
    <row r="80" spans="1:5" x14ac:dyDescent="0.25">
      <c r="A80" s="24" t="s">
        <v>50</v>
      </c>
      <c r="B80" s="25" t="s">
        <v>61</v>
      </c>
      <c r="C80" s="20" t="s">
        <v>23</v>
      </c>
      <c r="D80" s="20">
        <v>70</v>
      </c>
      <c r="E80" s="21">
        <f>Table22[[#This Row],[GBP Price]]*1.16</f>
        <v>81.199999999999989</v>
      </c>
    </row>
    <row r="81" spans="1:5" x14ac:dyDescent="0.25">
      <c r="A81" s="24" t="s">
        <v>50</v>
      </c>
      <c r="B81" s="25" t="s">
        <v>62</v>
      </c>
      <c r="C81" s="20" t="s">
        <v>23</v>
      </c>
      <c r="D81" s="20">
        <v>87</v>
      </c>
      <c r="E81" s="21">
        <f>Table22[[#This Row],[GBP Price]]*1.16</f>
        <v>100.91999999999999</v>
      </c>
    </row>
    <row r="82" spans="1:5" x14ac:dyDescent="0.25">
      <c r="A82" s="24" t="s">
        <v>50</v>
      </c>
      <c r="B82" s="25" t="s">
        <v>78</v>
      </c>
      <c r="C82" s="20" t="s">
        <v>23</v>
      </c>
      <c r="D82" s="20">
        <v>103</v>
      </c>
      <c r="E82" s="21">
        <f>Table22[[#This Row],[GBP Price]]*1.16</f>
        <v>119.47999999999999</v>
      </c>
    </row>
    <row r="83" spans="1:5" x14ac:dyDescent="0.25">
      <c r="A83" s="24" t="s">
        <v>50</v>
      </c>
      <c r="B83" s="25" t="s">
        <v>52</v>
      </c>
      <c r="C83" s="20" t="s">
        <v>23</v>
      </c>
      <c r="D83" s="20">
        <v>117</v>
      </c>
      <c r="E83" s="21">
        <f>Table22[[#This Row],[GBP Price]]*1.16</f>
        <v>135.72</v>
      </c>
    </row>
    <row r="84" spans="1:5" x14ac:dyDescent="0.25">
      <c r="A84" s="24" t="s">
        <v>50</v>
      </c>
      <c r="B84" s="25" t="s">
        <v>63</v>
      </c>
      <c r="C84" s="20" t="s">
        <v>23</v>
      </c>
      <c r="D84" s="20">
        <v>136</v>
      </c>
      <c r="E84" s="21">
        <f>Table22[[#This Row],[GBP Price]]*1.16</f>
        <v>157.76</v>
      </c>
    </row>
    <row r="85" spans="1:5" x14ac:dyDescent="0.25">
      <c r="A85" s="24" t="s">
        <v>50</v>
      </c>
      <c r="B85" s="25" t="s">
        <v>53</v>
      </c>
      <c r="C85" s="20" t="s">
        <v>23</v>
      </c>
      <c r="D85" s="20">
        <v>142</v>
      </c>
      <c r="E85" s="21">
        <f>Table22[[#This Row],[GBP Price]]*1.16</f>
        <v>164.72</v>
      </c>
    </row>
    <row r="86" spans="1:5" x14ac:dyDescent="0.25">
      <c r="A86" s="24" t="s">
        <v>50</v>
      </c>
      <c r="B86" s="25" t="s">
        <v>64</v>
      </c>
      <c r="C86" s="20" t="s">
        <v>23</v>
      </c>
      <c r="D86" s="20">
        <v>156</v>
      </c>
      <c r="E86" s="21">
        <f>Table22[[#This Row],[GBP Price]]*1.16</f>
        <v>180.95999999999998</v>
      </c>
    </row>
    <row r="87" spans="1:5" x14ac:dyDescent="0.25">
      <c r="A87" s="24" t="s">
        <v>50</v>
      </c>
      <c r="B87" s="25" t="s">
        <v>79</v>
      </c>
      <c r="C87" s="20" t="s">
        <v>23</v>
      </c>
      <c r="D87" s="20">
        <v>169</v>
      </c>
      <c r="E87" s="21">
        <f>Table22[[#This Row],[GBP Price]]*1.16</f>
        <v>196.04</v>
      </c>
    </row>
    <row r="88" spans="1:5" x14ac:dyDescent="0.25">
      <c r="A88" s="24" t="s">
        <v>50</v>
      </c>
      <c r="B88" s="25" t="s">
        <v>65</v>
      </c>
      <c r="C88" s="20" t="s">
        <v>23</v>
      </c>
      <c r="D88" s="20">
        <v>194</v>
      </c>
      <c r="E88" s="21">
        <f>Table22[[#This Row],[GBP Price]]*1.16</f>
        <v>225.04</v>
      </c>
    </row>
    <row r="89" spans="1:5" x14ac:dyDescent="0.25">
      <c r="A89" s="24" t="s">
        <v>50</v>
      </c>
      <c r="B89" s="25" t="s">
        <v>66</v>
      </c>
      <c r="C89" s="20" t="s">
        <v>23</v>
      </c>
      <c r="D89" s="20">
        <v>220</v>
      </c>
      <c r="E89" s="21">
        <f>Table22[[#This Row],[GBP Price]]*1.16</f>
        <v>255.2</v>
      </c>
    </row>
    <row r="90" spans="1:5" x14ac:dyDescent="0.25">
      <c r="A90" s="24" t="s">
        <v>50</v>
      </c>
      <c r="B90" s="25" t="s">
        <v>67</v>
      </c>
      <c r="C90" s="20" t="s">
        <v>23</v>
      </c>
      <c r="D90" s="20">
        <v>245</v>
      </c>
      <c r="E90" s="21">
        <f>Table22[[#This Row],[GBP Price]]*1.16</f>
        <v>284.2</v>
      </c>
    </row>
    <row r="91" spans="1:5" x14ac:dyDescent="0.25">
      <c r="A91" s="24" t="s">
        <v>50</v>
      </c>
      <c r="B91" s="25" t="s">
        <v>32</v>
      </c>
      <c r="C91" s="20" t="s">
        <v>23</v>
      </c>
      <c r="D91" s="20">
        <v>440</v>
      </c>
      <c r="E91" s="21">
        <f>Table22[[#This Row],[GBP Price]]*1.16</f>
        <v>510.4</v>
      </c>
    </row>
    <row r="92" spans="1:5" x14ac:dyDescent="0.25">
      <c r="A92" s="24" t="s">
        <v>50</v>
      </c>
      <c r="B92" s="25" t="s">
        <v>80</v>
      </c>
      <c r="C92" s="20" t="s">
        <v>23</v>
      </c>
      <c r="D92" s="20">
        <v>79</v>
      </c>
      <c r="E92" s="21">
        <f>Table22[[#This Row],[GBP Price]]*1.16</f>
        <v>91.64</v>
      </c>
    </row>
    <row r="93" spans="1:5" x14ac:dyDescent="0.25">
      <c r="A93" s="24" t="s">
        <v>50</v>
      </c>
      <c r="B93" s="25" t="s">
        <v>81</v>
      </c>
      <c r="C93" s="20" t="s">
        <v>23</v>
      </c>
      <c r="D93" s="20">
        <v>82</v>
      </c>
      <c r="E93" s="21">
        <f>Table22[[#This Row],[GBP Price]]*1.16</f>
        <v>95.11999999999999</v>
      </c>
    </row>
    <row r="94" spans="1:5" x14ac:dyDescent="0.25">
      <c r="A94" s="24" t="s">
        <v>50</v>
      </c>
      <c r="B94" s="25" t="s">
        <v>82</v>
      </c>
      <c r="C94" s="20" t="s">
        <v>23</v>
      </c>
      <c r="D94" s="20">
        <v>135</v>
      </c>
      <c r="E94" s="21">
        <f>Table22[[#This Row],[GBP Price]]*1.16</f>
        <v>156.6</v>
      </c>
    </row>
    <row r="95" spans="1:5" x14ac:dyDescent="0.25">
      <c r="A95" s="26" t="s">
        <v>50</v>
      </c>
      <c r="B95" s="27" t="s">
        <v>83</v>
      </c>
      <c r="C95" s="28" t="s">
        <v>23</v>
      </c>
      <c r="D95" s="28">
        <v>165</v>
      </c>
      <c r="E95" s="29">
        <f>Table22[[#This Row],[GBP Price]]*1.16</f>
        <v>191.39999999999998</v>
      </c>
    </row>
  </sheetData>
  <phoneticPr fontId="4" type="noConversion"/>
  <pageMargins left="0.25" right="0.25" top="0.75" bottom="0.75" header="0.3" footer="0.3"/>
  <pageSetup paperSize="11" scale="78" fitToHeight="0" orientation="portrait" horizontalDpi="203" verticalDpi="203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Q E A A B Q S w M E F A A C A A g A Y I P / V q P j g e 6 l A A A A 9 g A A A B I A H A B D b 2 5 m a W c v U G F j a 2 F n Z S 5 4 b W w g o h g A K K A U A A A A A A A A A A A A A A A A A A A A A A A A A A A A h Y + 9 C s I w H M R f p W R v v l x K + T c F H V w s C I K 4 h j S 2 w T a V J j V 9 N w c f y V e w o l U 3 x 7 v 7 H d z d r z f I x 7 a J L r p 3 p r M Z Y p i i S F v V l c Z W G R r 8 M U 5 Q L m A r 1 U l W O p p g 6 9 L R m Q z V 3 p 9 T Q k I I O C x w 1 1 e E U 8 r I o d j s V K 1 b G R v r v L R K o 0 + r / N 9 C A v a v M Y J j x h L M K c c U y G x C Y e w X 4 N P e Z / p j w m p o / N B r o W 2 8 X g K Z J Z D 3 B / E A U E s D B B Q A A g A I A G C D /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g / 9 W o e n a W f 0 A A A C n A Q A A E w A c A E Z v c m 1 1 b G F z L 1 N l Y 3 R p b 2 4 x L m 0 g o h g A K K A U A A A A A A A A A A A A A A A A A A A A A A A A A A A A d Y 9 B S 8 N A E I X v g f y H Y X t J Y A m N t j 1 Y c k o U v B Q l 8 W Q 8 x H R s F p P Z s j v R l t r / 7 o Z Q q m j 3 M j v f G 2 b e s 1 i z 0 g T 5 W O O l 7 / m e b S q D a 5 i I F X 5 C g T u G T N d 9 h 8 Q C E m i R f Q / c y 3 V v a n Q k t R / R a S K 4 U y 1 G q S Z 2 j Q 1 E e l M + W T S 2 f K g b N L r M 0 L 6 z 3 p Z / V k e 8 Y x H K 5 w x b 1 S l G k 4 g v I S H V b d + R T e Y S b q n W a 0 W b Z D G f T m M J j 7 1 m z H n f Y n L + R i t N + B L K 0 e J E p E 1 F G x e m 2 G 9 x c F 9 U r 2 6 o M B X Z N 2 2 6 c f 0 g 2 m D M I w 8 H M d L Y n b 8 n X s y i Q T 9 K O A l X T m C H g F 2 A H / z 6 A p 9 d 4 P N f / B j 6 n q J / f S + / A V B L A Q I t A B Q A A g A I A G C D / 1 a j 4 4 H u p Q A A A P Y A A A A S A A A A A A A A A A A A A A A A A A A A A A B D b 2 5 m a W c v U G F j a 2 F n Z S 5 4 b W x Q S w E C L Q A U A A I A C A B g g / 9 W D 8 r p q 6 Q A A A D p A A A A E w A A A A A A A A A A A A A A A A D x A A A A W 0 N v b n R l b n R f V H l w Z X N d L n h t b F B L A Q I t A B Q A A g A I A G C D / 1 a h 6 d p Z / Q A A A K c B A A A T A A A A A A A A A A A A A A A A A O I B A A B G b 3 J t d W x h c y 9 T Z W N 0 a W 9 u M S 5 t U E s F B g A A A A A D A A M A w g A A A C w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E K A A A A A A A A r w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l d y U y M F R l e H Q l M j B E b 2 N 1 b W V u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y N l Q x M j o 0 M D o y N S 4 2 N T k z N D Y z W i I g L z 4 8 R W 5 0 c n k g V H l w Z T 0 i R m l s b E N v b H V t b l R 5 c G V z I i B W Y W x 1 Z T 0 i c 0 F 3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l d y B U Z X h 0 I E R v Y 3 V t Z W 5 0 L 0 F 1 d G 9 S Z W 1 v d m V k Q 2 9 s d W 1 u c z E u e 0 N v b H V t b j E s M H 0 m c X V v d D s s J n F 1 b 3 Q 7 U 2 V j d G l v b j E v T m V 3 I F R l e H Q g R G 9 j d W 1 l b n Q v Q X V 0 b 1 J l b W 9 2 Z W R D b 2 x 1 b W 5 z M S 5 7 Q 2 9 s d W 1 u M i w x f S Z x d W 9 0 O y w m c X V v d D t T Z W N 0 a W 9 u M S 9 O Z X c g V G V 4 d C B E b 2 N 1 b W V u d C 9 B d X R v U m V t b 3 Z l Z E N v b H V t b n M x L n t D b 2 x 1 b W 4 z L D J 9 J n F 1 b 3 Q 7 L C Z x d W 9 0 O 1 N l Y 3 R p b 2 4 x L 0 5 l d y B U Z X h 0 I E R v Y 3 V t Z W 5 0 L 0 F 1 d G 9 S Z W 1 v d m V k Q 2 9 s d W 1 u c z E u e 0 N v b H V t b j Q s M 3 0 m c X V v d D s s J n F 1 b 3 Q 7 U 2 V j d G l v b j E v T m V 3 I F R l e H Q g R G 9 j d W 1 l b n Q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O Z X c g V G V 4 d C B E b 2 N 1 b W V u d C 9 B d X R v U m V t b 3 Z l Z E N v b H V t b n M x L n t D b 2 x 1 b W 4 x L D B 9 J n F 1 b 3 Q 7 L C Z x d W 9 0 O 1 N l Y 3 R p b 2 4 x L 0 5 l d y B U Z X h 0 I E R v Y 3 V t Z W 5 0 L 0 F 1 d G 9 S Z W 1 v d m V k Q 2 9 s d W 1 u c z E u e 0 N v b H V t b j I s M X 0 m c X V v d D s s J n F 1 b 3 Q 7 U 2 V j d G l v b j E v T m V 3 I F R l e H Q g R G 9 j d W 1 l b n Q v Q X V 0 b 1 J l b W 9 2 Z W R D b 2 x 1 b W 5 z M S 5 7 Q 2 9 s d W 1 u M y w y f S Z x d W 9 0 O y w m c X V v d D t T Z W N 0 a W 9 u M S 9 O Z X c g V G V 4 d C B E b 2 N 1 b W V u d C 9 B d X R v U m V t b 3 Z l Z E N v b H V t b n M x L n t D b 2 x 1 b W 4 0 L D N 9 J n F 1 b 3 Q 7 L C Z x d W 9 0 O 1 N l Y 3 R p b 2 4 x L 0 5 l d y B U Z X h 0 I E R v Y 3 V t Z W 5 0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5 l d y U y M F R l e H Q l M j B E b 2 N 1 b W V u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Z X c l M j B U Z X h 0 J T I w R G 9 j d W 1 l b n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S W J o w M t x E G T c f z D E t 7 u 3 w A A A A A C A A A A A A A Q Z g A A A A E A A C A A A A B G l d t c 3 F i G + 3 f 7 4 b x m 7 h j J Q K K x Z w O d d E R J b p W q M w W e p A A A A A A O g A A A A A I A A C A A A A A + n m 3 D o e A o A x d z V + + H p L E 2 b 5 z L s Y 4 H M L l t E j F s 3 r b 1 m V A A A A A N 0 P m w k P 8 3 J i I b k H g O l 1 7 s T 0 5 V u N A 8 c c p z k g w j z 4 B f S f x n v E 2 S x t 5 t N 5 B a x r Q S D e c 2 g a X 3 p E 8 I t s b n z G 1 / b W G Q O W w j X Q B L P 6 2 G z J W C 9 y E K Q E A A A A C 8 i 2 b Q L L i B U q Q W k F d H r 0 B Z 8 4 E c s 0 M i 4 r k / r f + t e X a E f 8 c B N 7 A F w h G f B 7 3 5 C m I u E t V p P y X L y v S g 1 O A 7 s O x 3 u x h n < / D a t a M a s h u p > 
</file>

<file path=customXml/itemProps1.xml><?xml version="1.0" encoding="utf-8"?>
<ds:datastoreItem xmlns:ds="http://schemas.openxmlformats.org/officeDocument/2006/customXml" ds:itemID="{E4449C98-6F3D-4D19-9973-5EBFF19BFF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Pchero</dc:creator>
  <cp:lastModifiedBy>Moorche</cp:lastModifiedBy>
  <cp:lastPrinted>2026-02-24T11:43:25Z</cp:lastPrinted>
  <dcterms:created xsi:type="dcterms:W3CDTF">2021-12-08T17:39:12Z</dcterms:created>
  <dcterms:modified xsi:type="dcterms:W3CDTF">2026-03-26T14:20:23Z</dcterms:modified>
</cp:coreProperties>
</file>